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8075" windowHeight="11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H28" i="1"/>
  <c r="J28" i="1"/>
  <c r="J8" i="1"/>
  <c r="D8" i="1"/>
  <c r="D34" i="1" l="1"/>
  <c r="J11" i="1"/>
  <c r="H11" i="1"/>
  <c r="D11" i="1"/>
  <c r="H8" i="1"/>
  <c r="J17" i="1"/>
  <c r="J12" i="1"/>
  <c r="H29" i="1"/>
  <c r="D24" i="1"/>
  <c r="J37" i="1"/>
  <c r="H37" i="1"/>
  <c r="D37" i="1"/>
  <c r="J36" i="1"/>
  <c r="H36" i="1"/>
  <c r="D36" i="1"/>
  <c r="D19" i="1"/>
  <c r="J32" i="1"/>
  <c r="J33" i="1"/>
  <c r="J34" i="1"/>
  <c r="J35" i="1"/>
  <c r="D21" i="1"/>
  <c r="D22" i="1"/>
  <c r="D23" i="1"/>
  <c r="D26" i="1"/>
  <c r="D27" i="1"/>
  <c r="D29" i="1"/>
  <c r="D30" i="1"/>
  <c r="D31" i="1"/>
  <c r="D32" i="1"/>
  <c r="D33" i="1"/>
  <c r="D35" i="1"/>
  <c r="J16" i="1"/>
  <c r="J18" i="1"/>
  <c r="D18" i="1"/>
  <c r="D12" i="1"/>
  <c r="D13" i="1"/>
  <c r="D14" i="1"/>
  <c r="D17" i="1"/>
  <c r="J22" i="1"/>
  <c r="H22" i="1"/>
  <c r="J30" i="1"/>
  <c r="J19" i="1"/>
  <c r="H35" i="1"/>
  <c r="H33" i="1"/>
  <c r="J26" i="1"/>
  <c r="H16" i="1"/>
  <c r="H18" i="1"/>
  <c r="J23" i="1"/>
  <c r="H23" i="1"/>
  <c r="H27" i="1"/>
  <c r="H24" i="1"/>
  <c r="D20" i="1"/>
  <c r="J31" i="1"/>
  <c r="H13" i="1"/>
  <c r="J20" i="1"/>
  <c r="J21" i="1"/>
  <c r="J24" i="1"/>
  <c r="J27" i="1"/>
  <c r="J29" i="1"/>
  <c r="J13" i="1"/>
  <c r="J14" i="1"/>
  <c r="H32" i="1"/>
  <c r="D16" i="1"/>
  <c r="H19" i="1"/>
  <c r="H20" i="1"/>
  <c r="H21" i="1"/>
  <c r="H26" i="1"/>
  <c r="H30" i="1"/>
  <c r="H31" i="1"/>
  <c r="H34" i="1"/>
  <c r="H12" i="1"/>
  <c r="H14" i="1"/>
  <c r="F40" i="1"/>
  <c r="F41" i="1"/>
  <c r="F42" i="1"/>
  <c r="F43" i="1"/>
  <c r="F44" i="1"/>
  <c r="F39" i="1"/>
  <c r="E44" i="1"/>
  <c r="E43" i="1"/>
  <c r="E42" i="1"/>
  <c r="E41" i="1"/>
  <c r="E40" i="1"/>
  <c r="E39" i="1"/>
</calcChain>
</file>

<file path=xl/sharedStrings.xml><?xml version="1.0" encoding="utf-8"?>
<sst xmlns="http://schemas.openxmlformats.org/spreadsheetml/2006/main" count="67" uniqueCount="67">
  <si>
    <t>Наименование продукции</t>
  </si>
  <si>
    <t>Код ТНВЭД</t>
  </si>
  <si>
    <t>Хлопья быстрого приготовления</t>
  </si>
  <si>
    <t>Овсяные, в упаковке 0,5 кг, картон</t>
  </si>
  <si>
    <t>Ячменные, в упаковке 0,5 кг, картон</t>
  </si>
  <si>
    <t>Пшеничные, в упаковке 0,5 кг, картон</t>
  </si>
  <si>
    <t>Гречневые, в упаковке 0,5 кг, картон</t>
  </si>
  <si>
    <t>Каша «Овсяная с грушей», в упаковке 0,5 кг, картон</t>
  </si>
  <si>
    <t>Каша «Овсяная с абрикосом», в упаковке 0,5 кг, картон</t>
  </si>
  <si>
    <t>Каша «Овсяная с изюмом» , в упаковке 0,5 кг, картон</t>
  </si>
  <si>
    <t>Каша «Солнышко», в упаковке 0,5 кг, картон</t>
  </si>
  <si>
    <t>Каша «Южная», в упаковке 0,5 кг, картон</t>
  </si>
  <si>
    <t>Каша «3 злака + изюм», в упаковке 0,5 кг, картон</t>
  </si>
  <si>
    <t>Крупы</t>
  </si>
  <si>
    <t>Каша «3 злака+курага и изюм», в упаковке 0,5кг</t>
  </si>
  <si>
    <t>Каша «Овсяная с бананом», в упаковке 0,5 кг, картон</t>
  </si>
  <si>
    <t>Каша «Овсяная с яблоком» , в упаковке 0,5 кг, картон</t>
  </si>
  <si>
    <t>Каши нетребующие варки НТВ</t>
  </si>
  <si>
    <t>Каши нетребующие варки НТВ в термостаканчике</t>
  </si>
  <si>
    <t>Цены указанны на условиях FCA - Гомель (склад Ф-л «Новобелицкий КХП»).</t>
  </si>
  <si>
    <t>Цена за 1 тонну, Рос.руб (RUR)</t>
  </si>
  <si>
    <t>Цена за ед-цу фасовки, Рос.руб (RUR)</t>
  </si>
  <si>
    <t>Цена за 1 тонну, долл. США (USD)</t>
  </si>
  <si>
    <t>Цена за ед-цу фасовки, долл. США (USD)</t>
  </si>
  <si>
    <t>Web site: www.kolos.by</t>
  </si>
  <si>
    <t>Условия оплаты: 100% предоплата.</t>
  </si>
  <si>
    <t>Каша «Овсяная с абрикосом», в термостак. по 45 гр</t>
  </si>
  <si>
    <t>Каша «Овсяная с ананасом», в термостак. по 45 гр</t>
  </si>
  <si>
    <t>Каша «Овсяная с изюмом» , в термостак. по 45 гр</t>
  </si>
  <si>
    <t>Каша «Радужная», в термостак. по 45 гр</t>
  </si>
  <si>
    <t>Каша «Овсяная с овощами» в термостак. по 45 гр</t>
  </si>
  <si>
    <t>Каша «Перловая с овощами» в термостак. по 45 гр</t>
  </si>
  <si>
    <t>Каша «Любимая», в упаковке 0,5 кг, картон</t>
  </si>
  <si>
    <t>Каша «Колос» , в упаковке 0,5 кг, картон</t>
  </si>
  <si>
    <t>Каша «Фруктовая» , в упаковке 0,5 кг, картон</t>
  </si>
  <si>
    <t>Крупа перловая, уп 0,5кг</t>
  </si>
  <si>
    <r>
      <t>Хлопья овсяные «</t>
    </r>
    <r>
      <rPr>
        <b/>
        <u/>
        <sz val="10"/>
        <rFont val="Times New Roman"/>
        <family val="1"/>
        <charset val="204"/>
      </rPr>
      <t>Экстра №3</t>
    </r>
    <r>
      <rPr>
        <b/>
        <sz val="10"/>
        <rFont val="Times New Roman"/>
        <family val="1"/>
        <charset val="204"/>
      </rPr>
      <t>», в уп 0,5 кг, картон</t>
    </r>
  </si>
  <si>
    <t>Сайт:</t>
  </si>
  <si>
    <t>Э/почта:</t>
  </si>
  <si>
    <t xml:space="preserve">Республика Беларусь открытое акционерное общество «Гомельхлебопродукт» филиал «Новобелицкий комбинат хлебопродуктов» , 246042., г. Гомель, Кореневское шоссе, 4;              УНН 401153405 ОКПО 058856687 </t>
  </si>
  <si>
    <t>Груп. упак, кг.</t>
  </si>
  <si>
    <t>Цена за ед-цу фасовки, EUR евро</t>
  </si>
  <si>
    <t>Цена за 1 тонну, EUR евро</t>
  </si>
  <si>
    <r>
      <t>Хлопья овсяные «</t>
    </r>
    <r>
      <rPr>
        <b/>
        <u/>
        <sz val="10"/>
        <rFont val="Times New Roman"/>
        <family val="1"/>
        <charset val="204"/>
      </rPr>
      <t>Экстра №3</t>
    </r>
    <r>
      <rPr>
        <b/>
        <sz val="10"/>
        <rFont val="Times New Roman"/>
        <family val="1"/>
        <charset val="204"/>
      </rPr>
      <t>», в п/п меш. 25кг</t>
    </r>
  </si>
  <si>
    <r>
      <t>Каша «</t>
    </r>
    <r>
      <rPr>
        <sz val="8"/>
        <rFont val="Times New Roman"/>
        <family val="1"/>
        <charset val="204"/>
      </rPr>
      <t>Овсяная с виноградом и абрикосом</t>
    </r>
    <r>
      <rPr>
        <sz val="9"/>
        <rFont val="Times New Roman"/>
        <family val="1"/>
        <charset val="204"/>
      </rPr>
      <t xml:space="preserve">», </t>
    </r>
    <r>
      <rPr>
        <sz val="8"/>
        <rFont val="Times New Roman"/>
        <family val="1"/>
        <charset val="204"/>
      </rPr>
      <t>в уп. 0,5 кг, картон</t>
    </r>
  </si>
  <si>
    <r>
      <t xml:space="preserve">Каша «Овсяная с черносливом», </t>
    </r>
    <r>
      <rPr>
        <sz val="8"/>
        <rFont val="Times New Roman"/>
        <family val="1"/>
        <charset val="204"/>
      </rPr>
      <t>в упаковке 0,5 кг, картон</t>
    </r>
  </si>
  <si>
    <t>Каша «Овсяная с вишней», в упаковке 0,5 кг, картон</t>
  </si>
  <si>
    <t>Каша «Овсяная с персиком», в упаковке 0,5 кг, картон</t>
  </si>
  <si>
    <t>Каша «3 злака+персик, орех», в упаковке 0,5кг</t>
  </si>
  <si>
    <t>Крупа овсяная, весовая (мешок 50кг)</t>
  </si>
  <si>
    <t>1104290500</t>
  </si>
  <si>
    <r>
      <t xml:space="preserve">                   </t>
    </r>
    <r>
      <rPr>
        <b/>
        <sz val="18"/>
        <rFont val="Century Gothic"/>
        <family val="2"/>
        <charset val="204"/>
      </rPr>
      <t>Прайс лист на  крупяную продукцию                                   для реализации на экспорт</t>
    </r>
    <r>
      <rPr>
        <b/>
        <sz val="16"/>
        <rFont val="Century Gothic"/>
        <family val="2"/>
        <charset val="204"/>
      </rPr>
      <t xml:space="preserve">
</t>
    </r>
  </si>
  <si>
    <t>Крупа овсяная, уп 0,5кг</t>
  </si>
  <si>
    <t>www.kolos.by</t>
  </si>
  <si>
    <t>Каша «Изюминка 1», в упаковке 0,5 кг, картон</t>
  </si>
  <si>
    <t>Каша «Особая», в упаковке 0,5 кг, картон</t>
  </si>
  <si>
    <t>info@nkhp.by</t>
  </si>
  <si>
    <t>vk.com/kolosby</t>
  </si>
  <si>
    <r>
      <t>Каша «</t>
    </r>
    <r>
      <rPr>
        <sz val="8"/>
        <rFont val="Times New Roman"/>
        <family val="1"/>
        <charset val="204"/>
      </rPr>
      <t>Овсяная с яблоком и грушей</t>
    </r>
    <r>
      <rPr>
        <sz val="9"/>
        <rFont val="Times New Roman"/>
        <family val="1"/>
        <charset val="204"/>
      </rPr>
      <t>», в упаковке 0,5 кг, картон</t>
    </r>
  </si>
  <si>
    <t>Тел. 8-0232-37-10-88 – Начальник торгового отдела Светлана Владимировна</t>
  </si>
  <si>
    <t xml:space="preserve">         8-0232-37-17-73 – Сергей Сергеевич</t>
  </si>
  <si>
    <t>тел./факс 8-0232-(37-14-38), (37-06-28)</t>
  </si>
  <si>
    <t>Каша «Колос» , в упаковке 0,4 кг, картон</t>
  </si>
  <si>
    <t xml:space="preserve">         моб +375 447 98 10 15 (Viber)</t>
  </si>
  <si>
    <t>Каша «3 злака + чернослив», в упаковке 0,5 кг, картон</t>
  </si>
  <si>
    <t>1904209900</t>
  </si>
  <si>
    <r>
      <t xml:space="preserve">                                  </t>
    </r>
    <r>
      <rPr>
        <b/>
        <sz val="12"/>
        <rFont val="Arial Cyr"/>
        <charset val="204"/>
      </rPr>
      <t>Цены на октябрь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</si>
</sst>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b/>
      <u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4"/>
      <color indexed="12"/>
      <name val="Times New Roman"/>
      <family val="1"/>
      <charset val="204"/>
    </font>
    <font>
      <sz val="10"/>
      <name val="Arial Cyr"/>
      <charset val="204"/>
    </font>
    <font>
      <b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6"/>
      <name val="Century Gothic"/>
      <family val="2"/>
      <charset val="204"/>
    </font>
    <font>
      <b/>
      <sz val="18"/>
      <name val="Century Gothic"/>
      <family val="2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/>
    <xf numFmtId="0" fontId="0" fillId="0" borderId="0" xfId="0" applyAlignment="1">
      <alignment wrapText="1"/>
    </xf>
    <xf numFmtId="1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" fontId="0" fillId="0" borderId="0" xfId="0" applyNumberFormat="1"/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10" fillId="0" borderId="0" xfId="1" applyFont="1" applyAlignment="1" applyProtection="1">
      <alignment horizontal="justify"/>
    </xf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5" xfId="0" applyFont="1" applyBorder="1" applyAlignment="1"/>
    <xf numFmtId="0" fontId="5" fillId="0" borderId="0" xfId="0" applyFont="1" applyBorder="1" applyAlignment="1"/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15" fillId="0" borderId="0" xfId="0" applyFont="1" applyBorder="1"/>
    <xf numFmtId="0" fontId="15" fillId="0" borderId="0" xfId="0" applyFont="1"/>
    <xf numFmtId="0" fontId="2" fillId="0" borderId="0" xfId="0" applyFont="1" applyAlignment="1">
      <alignment horizontal="center"/>
    </xf>
    <xf numFmtId="0" fontId="15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2" fontId="2" fillId="0" borderId="9" xfId="0" applyNumberFormat="1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6" fillId="0" borderId="10" xfId="0" applyNumberFormat="1" applyFont="1" applyFill="1" applyBorder="1" applyAlignment="1">
      <alignment horizontal="center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/>
    <xf numFmtId="0" fontId="0" fillId="2" borderId="0" xfId="0" applyFill="1"/>
    <xf numFmtId="0" fontId="2" fillId="0" borderId="0" xfId="0" applyFont="1" applyFill="1" applyBorder="1" applyAlignment="1">
      <alignment horizontal="justify" vertical="top" wrapText="1"/>
    </xf>
    <xf numFmtId="0" fontId="15" fillId="2" borderId="0" xfId="0" applyFont="1" applyFill="1"/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10" fillId="0" borderId="0" xfId="1" applyAlignment="1" applyProtection="1"/>
    <xf numFmtId="0" fontId="2" fillId="0" borderId="7" xfId="0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2" fontId="2" fillId="2" borderId="15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1" fontId="2" fillId="2" borderId="17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1" fontId="2" fillId="2" borderId="11" xfId="0" applyNumberFormat="1" applyFont="1" applyFill="1" applyBorder="1" applyAlignment="1">
      <alignment horizontal="center" vertical="top" wrapText="1"/>
    </xf>
    <xf numFmtId="2" fontId="2" fillId="2" borderId="1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6" borderId="9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22" fillId="0" borderId="0" xfId="0" applyFont="1" applyAlignment="1">
      <alignment horizontal="left"/>
    </xf>
    <xf numFmtId="2" fontId="2" fillId="6" borderId="4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2" fontId="2" fillId="6" borderId="2" xfId="0" applyNumberFormat="1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0" xfId="0" applyFont="1" applyFill="1" applyAlignment="1">
      <alignment horizontal="center"/>
    </xf>
    <xf numFmtId="0" fontId="15" fillId="6" borderId="0" xfId="0" applyFont="1" applyFill="1"/>
    <xf numFmtId="0" fontId="0" fillId="6" borderId="0" xfId="0" applyFill="1"/>
    <xf numFmtId="2" fontId="2" fillId="6" borderId="14" xfId="0" applyNumberFormat="1" applyFont="1" applyFill="1" applyBorder="1" applyAlignment="1">
      <alignment horizontal="center" vertical="top" wrapText="1"/>
    </xf>
    <xf numFmtId="2" fontId="2" fillId="6" borderId="16" xfId="0" applyNumberFormat="1" applyFont="1" applyFill="1" applyBorder="1" applyAlignment="1">
      <alignment horizontal="center" vertical="top" wrapText="1"/>
    </xf>
    <xf numFmtId="2" fontId="2" fillId="6" borderId="12" xfId="0" applyNumberFormat="1" applyFont="1" applyFill="1" applyBorder="1" applyAlignment="1">
      <alignment horizontal="center" vertical="top" wrapText="1"/>
    </xf>
    <xf numFmtId="2" fontId="2" fillId="6" borderId="8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23" xfId="0" applyBorder="1"/>
    <xf numFmtId="0" fontId="11" fillId="0" borderId="24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vertical="top" wrapText="1"/>
    </xf>
    <xf numFmtId="49" fontId="17" fillId="0" borderId="25" xfId="0" applyNumberFormat="1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justify" vertical="top" wrapText="1"/>
    </xf>
    <xf numFmtId="49" fontId="4" fillId="0" borderId="25" xfId="0" applyNumberFormat="1" applyFont="1" applyFill="1" applyBorder="1" applyAlignment="1">
      <alignment horizontal="right" vertical="top" wrapText="1"/>
    </xf>
    <xf numFmtId="0" fontId="3" fillId="2" borderId="26" xfId="0" applyFont="1" applyFill="1" applyBorder="1" applyAlignment="1">
      <alignment horizontal="justify" vertical="top" wrapText="1"/>
    </xf>
    <xf numFmtId="49" fontId="4" fillId="2" borderId="25" xfId="0" applyNumberFormat="1" applyFont="1" applyFill="1" applyBorder="1" applyAlignment="1">
      <alignment horizontal="right" vertical="top" wrapText="1"/>
    </xf>
    <xf numFmtId="0" fontId="3" fillId="6" borderId="26" xfId="0" applyFont="1" applyFill="1" applyBorder="1" applyAlignment="1">
      <alignment horizontal="justify" vertical="top" wrapText="1"/>
    </xf>
    <xf numFmtId="49" fontId="4" fillId="6" borderId="25" xfId="0" applyNumberFormat="1" applyFont="1" applyFill="1" applyBorder="1" applyAlignment="1">
      <alignment horizontal="right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0" borderId="29" xfId="0" applyFont="1" applyFill="1" applyBorder="1" applyAlignment="1">
      <alignment horizontal="justify" vertical="top" wrapText="1"/>
    </xf>
    <xf numFmtId="0" fontId="3" fillId="0" borderId="24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0" fontId="4" fillId="0" borderId="27" xfId="0" applyFont="1" applyBorder="1"/>
    <xf numFmtId="49" fontId="4" fillId="0" borderId="27" xfId="0" applyNumberFormat="1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justify" vertical="top" wrapText="1"/>
    </xf>
    <xf numFmtId="0" fontId="2" fillId="0" borderId="31" xfId="0" applyFont="1" applyFill="1" applyBorder="1" applyAlignment="1">
      <alignment horizontal="center" vertical="top" wrapText="1"/>
    </xf>
    <xf numFmtId="2" fontId="2" fillId="0" borderId="31" xfId="0" applyNumberFormat="1" applyFont="1" applyFill="1" applyBorder="1" applyAlignment="1">
      <alignment horizontal="center" vertical="top" wrapText="1"/>
    </xf>
    <xf numFmtId="2" fontId="2" fillId="0" borderId="32" xfId="0" applyNumberFormat="1" applyFont="1" applyFill="1" applyBorder="1" applyAlignment="1">
      <alignment horizontal="center" vertical="top" wrapText="1"/>
    </xf>
    <xf numFmtId="1" fontId="2" fillId="0" borderId="33" xfId="0" applyNumberFormat="1" applyFont="1" applyFill="1" applyBorder="1" applyAlignment="1">
      <alignment horizontal="center" vertical="top" wrapText="1"/>
    </xf>
    <xf numFmtId="2" fontId="2" fillId="0" borderId="30" xfId="0" applyNumberFormat="1" applyFont="1" applyFill="1" applyBorder="1" applyAlignment="1">
      <alignment horizontal="center" vertical="top" wrapText="1"/>
    </xf>
    <xf numFmtId="2" fontId="2" fillId="0" borderId="34" xfId="0" applyNumberFormat="1" applyFont="1" applyFill="1" applyBorder="1" applyAlignment="1">
      <alignment horizontal="center" vertical="top" wrapText="1"/>
    </xf>
    <xf numFmtId="2" fontId="2" fillId="0" borderId="35" xfId="0" applyNumberFormat="1" applyFont="1" applyFill="1" applyBorder="1" applyAlignment="1">
      <alignment horizontal="center" vertical="top" wrapText="1"/>
    </xf>
    <xf numFmtId="0" fontId="4" fillId="0" borderId="36" xfId="0" applyFont="1" applyBorder="1"/>
    <xf numFmtId="0" fontId="5" fillId="0" borderId="6" xfId="0" applyFont="1" applyBorder="1" applyAlignment="1"/>
    <xf numFmtId="0" fontId="5" fillId="0" borderId="7" xfId="0" applyFont="1" applyBorder="1" applyAlignment="1"/>
    <xf numFmtId="0" fontId="15" fillId="0" borderId="8" xfId="0" applyFont="1" applyBorder="1" applyAlignment="1">
      <alignment wrapText="1"/>
    </xf>
    <xf numFmtId="0" fontId="5" fillId="0" borderId="8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>
      <alignment vertical="top" wrapText="1"/>
    </xf>
    <xf numFmtId="0" fontId="5" fillId="0" borderId="0" xfId="0" applyFont="1" applyBorder="1"/>
    <xf numFmtId="0" fontId="4" fillId="0" borderId="25" xfId="0" applyFont="1" applyFill="1" applyBorder="1" applyAlignment="1">
      <alignment horizontal="center" vertical="top" wrapText="1"/>
    </xf>
    <xf numFmtId="0" fontId="10" fillId="0" borderId="0" xfId="1" applyAlignment="1" applyProtection="1">
      <alignment horizontal="left" vertical="center" wrapText="1"/>
    </xf>
    <xf numFmtId="0" fontId="13" fillId="0" borderId="0" xfId="1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18" fillId="0" borderId="37" xfId="0" applyFont="1" applyBorder="1" applyAlignment="1">
      <alignment horizontal="center" wrapText="1"/>
    </xf>
    <xf numFmtId="0" fontId="18" fillId="0" borderId="37" xfId="0" applyFont="1" applyBorder="1" applyAlignment="1">
      <alignment horizontal="center"/>
    </xf>
    <xf numFmtId="0" fontId="9" fillId="4" borderId="1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9" fillId="5" borderId="14" xfId="0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38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19051</xdr:rowOff>
    </xdr:from>
    <xdr:to>
      <xdr:col>10</xdr:col>
      <xdr:colOff>447675</xdr:colOff>
      <xdr:row>4</xdr:row>
      <xdr:rowOff>184150</xdr:rowOff>
    </xdr:to>
    <xdr:pic>
      <xdr:nvPicPr>
        <xdr:cNvPr id="1025" name="Picture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0200" y="781051"/>
          <a:ext cx="2416175" cy="1231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342900</xdr:colOff>
      <xdr:row>0</xdr:row>
      <xdr:rowOff>28575</xdr:rowOff>
    </xdr:from>
    <xdr:to>
      <xdr:col>0</xdr:col>
      <xdr:colOff>1085850</xdr:colOff>
      <xdr:row>0</xdr:row>
      <xdr:rowOff>704850</xdr:rowOff>
    </xdr:to>
    <xdr:pic>
      <xdr:nvPicPr>
        <xdr:cNvPr id="1026" name="Picture 4" descr="логотип нкх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28575"/>
          <a:ext cx="742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los.by/" TargetMode="External"/><Relationship Id="rId1" Type="http://schemas.openxmlformats.org/officeDocument/2006/relationships/hyperlink" Target="mailto:info@nkhp.b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150" workbookViewId="0">
      <selection activeCell="A2" sqref="A2:D3"/>
    </sheetView>
  </sheetViews>
  <sheetFormatPr defaultRowHeight="12.75" x14ac:dyDescent="0.2"/>
  <cols>
    <col min="1" max="1" width="43.140625" customWidth="1"/>
    <col min="2" max="2" width="5" customWidth="1"/>
    <col min="3" max="3" width="7.140625" customWidth="1"/>
    <col min="4" max="4" width="6.7109375" customWidth="1"/>
    <col min="5" max="5" width="7" hidden="1" customWidth="1"/>
    <col min="6" max="6" width="7.140625" hidden="1" customWidth="1"/>
    <col min="7" max="7" width="8.7109375" customWidth="1"/>
    <col min="8" max="8" width="7.140625" customWidth="1"/>
    <col min="9" max="9" width="7" customWidth="1"/>
    <col min="10" max="10" width="6.5703125" customWidth="1"/>
    <col min="11" max="11" width="8.28515625" customWidth="1"/>
    <col min="12" max="12" width="3.5703125" customWidth="1"/>
    <col min="13" max="13" width="30.7109375" customWidth="1"/>
  </cols>
  <sheetData>
    <row r="1" spans="1:16" ht="60" customHeight="1" thickBot="1" x14ac:dyDescent="0.25">
      <c r="A1" s="134" t="s">
        <v>51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6" ht="26.25" customHeight="1" x14ac:dyDescent="0.2">
      <c r="A2" s="142" t="s">
        <v>39</v>
      </c>
      <c r="B2" s="143"/>
      <c r="C2" s="143"/>
      <c r="D2" s="144"/>
      <c r="E2" s="26"/>
      <c r="F2" s="19"/>
      <c r="G2" s="19"/>
      <c r="H2" s="19"/>
      <c r="I2" s="19"/>
      <c r="J2" s="19"/>
      <c r="K2" s="118"/>
    </row>
    <row r="3" spans="1:16" ht="38.25" customHeight="1" thickBot="1" x14ac:dyDescent="0.25">
      <c r="A3" s="145"/>
      <c r="B3" s="146"/>
      <c r="C3" s="146"/>
      <c r="D3" s="147"/>
      <c r="E3" s="27"/>
      <c r="F3" s="20"/>
      <c r="G3" s="20"/>
      <c r="H3" s="20"/>
      <c r="I3" s="20"/>
      <c r="J3" s="20"/>
      <c r="K3" s="119"/>
    </row>
    <row r="4" spans="1:16" ht="18.95" customHeight="1" x14ac:dyDescent="0.2">
      <c r="A4" s="148"/>
      <c r="B4" s="149"/>
      <c r="C4" s="149"/>
      <c r="D4" s="150"/>
      <c r="E4" s="27"/>
      <c r="F4" s="20"/>
      <c r="G4" s="20"/>
      <c r="H4" s="20"/>
      <c r="I4" s="20"/>
      <c r="J4" s="20"/>
      <c r="K4" s="119"/>
    </row>
    <row r="5" spans="1:16" ht="15.95" customHeight="1" thickBot="1" x14ac:dyDescent="0.25">
      <c r="A5" s="151"/>
      <c r="B5" s="152"/>
      <c r="C5" s="152"/>
      <c r="D5" s="153"/>
      <c r="E5" s="120"/>
      <c r="F5" s="121"/>
      <c r="G5" s="121"/>
      <c r="H5" s="121"/>
      <c r="I5" s="121"/>
      <c r="J5" s="121"/>
      <c r="K5" s="122"/>
    </row>
    <row r="6" spans="1:16" ht="14.25" customHeight="1" thickBot="1" x14ac:dyDescent="0.3">
      <c r="A6" s="92"/>
      <c r="B6" s="140" t="s">
        <v>66</v>
      </c>
      <c r="C6" s="141"/>
      <c r="D6" s="141"/>
      <c r="E6" s="141"/>
      <c r="F6" s="141"/>
      <c r="G6" s="141"/>
      <c r="H6" s="141"/>
      <c r="I6" s="141"/>
      <c r="J6" s="141"/>
      <c r="K6" s="141"/>
    </row>
    <row r="7" spans="1:16" ht="61.5" customHeight="1" thickBot="1" x14ac:dyDescent="0.25">
      <c r="A7" s="93" t="s">
        <v>0</v>
      </c>
      <c r="B7" s="123" t="s">
        <v>40</v>
      </c>
      <c r="C7" s="123" t="s">
        <v>22</v>
      </c>
      <c r="D7" s="123" t="s">
        <v>23</v>
      </c>
      <c r="E7" s="124"/>
      <c r="F7" s="124"/>
      <c r="G7" s="123" t="s">
        <v>20</v>
      </c>
      <c r="H7" s="123" t="s">
        <v>21</v>
      </c>
      <c r="I7" s="123" t="s">
        <v>42</v>
      </c>
      <c r="J7" s="123" t="s">
        <v>41</v>
      </c>
      <c r="K7" s="125" t="s">
        <v>1</v>
      </c>
      <c r="L7" s="21"/>
      <c r="M7" s="21"/>
      <c r="N7" s="2"/>
    </row>
    <row r="8" spans="1:16" ht="12.75" customHeight="1" thickBot="1" x14ac:dyDescent="0.25">
      <c r="A8" s="94" t="s">
        <v>36</v>
      </c>
      <c r="B8" s="91">
        <v>9</v>
      </c>
      <c r="C8" s="33">
        <v>687.82</v>
      </c>
      <c r="D8" s="33">
        <f>C8/2000</f>
        <v>0.34391000000000005</v>
      </c>
      <c r="E8" s="32">
        <v>693</v>
      </c>
      <c r="F8" s="33">
        <v>0.35</v>
      </c>
      <c r="G8" s="55">
        <v>44471.23</v>
      </c>
      <c r="H8" s="33">
        <f>G8/2000</f>
        <v>22.235615000000003</v>
      </c>
      <c r="I8" s="33">
        <v>629.27</v>
      </c>
      <c r="J8" s="33">
        <f>I8/2000</f>
        <v>0.314635</v>
      </c>
      <c r="K8" s="95">
        <v>1104129000</v>
      </c>
      <c r="L8" s="22"/>
      <c r="M8" s="23"/>
      <c r="N8" s="2"/>
      <c r="O8" s="2"/>
    </row>
    <row r="9" spans="1:16" ht="12.75" customHeight="1" thickBot="1" x14ac:dyDescent="0.25">
      <c r="A9" s="96" t="s">
        <v>43</v>
      </c>
      <c r="B9" s="90">
        <v>25</v>
      </c>
      <c r="C9" s="38">
        <v>609.25</v>
      </c>
      <c r="D9" s="38">
        <v>15.23</v>
      </c>
      <c r="E9" s="36"/>
      <c r="F9" s="35"/>
      <c r="G9" s="56">
        <v>39390.879999999997</v>
      </c>
      <c r="H9" s="39">
        <v>984.77</v>
      </c>
      <c r="I9" s="37">
        <v>557.38</v>
      </c>
      <c r="J9" s="37">
        <v>13.93</v>
      </c>
      <c r="K9" s="95">
        <v>1104129000</v>
      </c>
      <c r="L9" s="22"/>
      <c r="M9" s="23"/>
      <c r="N9" s="2"/>
      <c r="O9" s="2"/>
    </row>
    <row r="10" spans="1:16" ht="13.5" thickBot="1" x14ac:dyDescent="0.25">
      <c r="A10" s="131" t="s">
        <v>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3"/>
      <c r="L10" s="24"/>
      <c r="M10" s="23"/>
    </row>
    <row r="11" spans="1:16" ht="12.75" customHeight="1" thickBot="1" x14ac:dyDescent="0.25">
      <c r="A11" s="97" t="s">
        <v>3</v>
      </c>
      <c r="B11" s="6">
        <v>6</v>
      </c>
      <c r="C11" s="5">
        <v>774.05</v>
      </c>
      <c r="D11" s="5">
        <f>C11/2000</f>
        <v>0.38702499999999995</v>
      </c>
      <c r="E11" s="4">
        <v>717</v>
      </c>
      <c r="F11" s="5">
        <v>0.36</v>
      </c>
      <c r="G11" s="5">
        <v>50046.09</v>
      </c>
      <c r="H11" s="5">
        <f>G11/2000</f>
        <v>25.023045</v>
      </c>
      <c r="I11" s="5">
        <v>708.15</v>
      </c>
      <c r="J11" s="5">
        <f>I11/2000</f>
        <v>0.35407499999999997</v>
      </c>
      <c r="K11" s="98">
        <v>1104129000</v>
      </c>
      <c r="L11" s="22"/>
      <c r="M11" s="23"/>
      <c r="P11" s="7"/>
    </row>
    <row r="12" spans="1:16" ht="12.75" customHeight="1" thickBot="1" x14ac:dyDescent="0.25">
      <c r="A12" s="97" t="s">
        <v>5</v>
      </c>
      <c r="B12" s="6">
        <v>6</v>
      </c>
      <c r="C12" s="5">
        <v>942.49</v>
      </c>
      <c r="D12" s="5">
        <f>C12/2000</f>
        <v>0.47124500000000002</v>
      </c>
      <c r="E12" s="4">
        <v>733</v>
      </c>
      <c r="F12" s="5">
        <v>0.37</v>
      </c>
      <c r="G12" s="5">
        <v>60936.72</v>
      </c>
      <c r="H12" s="5">
        <f>G12/2000</f>
        <v>30.468360000000001</v>
      </c>
      <c r="I12" s="5">
        <v>862.25</v>
      </c>
      <c r="J12" s="5">
        <f>I12/2000</f>
        <v>0.43112499999999998</v>
      </c>
      <c r="K12" s="98">
        <v>1104191000</v>
      </c>
      <c r="L12" s="22"/>
      <c r="M12" s="23"/>
      <c r="P12" s="7"/>
    </row>
    <row r="13" spans="1:16" ht="12.75" customHeight="1" thickBot="1" x14ac:dyDescent="0.25">
      <c r="A13" s="97" t="s">
        <v>4</v>
      </c>
      <c r="B13" s="6">
        <v>6</v>
      </c>
      <c r="C13" s="5">
        <v>856.04</v>
      </c>
      <c r="D13" s="5">
        <f>C13/2000</f>
        <v>0.42801999999999996</v>
      </c>
      <c r="E13" s="4">
        <v>709</v>
      </c>
      <c r="F13" s="5">
        <v>0.35</v>
      </c>
      <c r="G13" s="5">
        <v>55346.91</v>
      </c>
      <c r="H13" s="5">
        <f>G13/2000</f>
        <v>27.673455000000001</v>
      </c>
      <c r="I13" s="5">
        <v>783.16600000000005</v>
      </c>
      <c r="J13" s="5">
        <f>I13/2000</f>
        <v>0.39158300000000001</v>
      </c>
      <c r="K13" s="98">
        <v>1104196900</v>
      </c>
      <c r="L13" s="22"/>
      <c r="M13" s="23"/>
      <c r="P13" s="7"/>
    </row>
    <row r="14" spans="1:16" ht="12.75" customHeight="1" thickBot="1" x14ac:dyDescent="0.25">
      <c r="A14" s="97" t="s">
        <v>6</v>
      </c>
      <c r="B14" s="6">
        <v>6</v>
      </c>
      <c r="C14" s="5">
        <v>1351.45</v>
      </c>
      <c r="D14" s="5">
        <f>C14/2000</f>
        <v>0.67572500000000002</v>
      </c>
      <c r="E14" s="4">
        <v>1385</v>
      </c>
      <c r="F14" s="5">
        <v>0.69</v>
      </c>
      <c r="G14" s="5">
        <v>87378.240000000005</v>
      </c>
      <c r="H14" s="5">
        <f>G14/2000</f>
        <v>43.689120000000003</v>
      </c>
      <c r="I14" s="5">
        <v>1236.4000000000001</v>
      </c>
      <c r="J14" s="5">
        <f>I14/2000</f>
        <v>0.61820000000000008</v>
      </c>
      <c r="K14" s="98">
        <v>1104199900</v>
      </c>
      <c r="L14" s="22"/>
      <c r="M14" s="23"/>
      <c r="P14" s="7"/>
    </row>
    <row r="15" spans="1:16" ht="13.5" thickBot="1" x14ac:dyDescent="0.25">
      <c r="A15" s="131" t="s">
        <v>17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3"/>
      <c r="L15" s="24"/>
      <c r="M15" s="24"/>
      <c r="P15" s="7"/>
    </row>
    <row r="16" spans="1:16" ht="12.75" customHeight="1" thickBot="1" x14ac:dyDescent="0.25">
      <c r="A16" s="97" t="s">
        <v>44</v>
      </c>
      <c r="B16" s="6">
        <v>10</v>
      </c>
      <c r="C16" s="43">
        <v>1270.94</v>
      </c>
      <c r="D16" s="40">
        <f>C16/2000</f>
        <v>0.63546999999999998</v>
      </c>
      <c r="E16" s="41">
        <v>1228</v>
      </c>
      <c r="F16" s="40">
        <v>0.61</v>
      </c>
      <c r="G16" s="40">
        <v>82172.710000000006</v>
      </c>
      <c r="H16" s="42">
        <f>G16/2000</f>
        <v>41.086355000000005</v>
      </c>
      <c r="I16" s="49">
        <v>1162.74</v>
      </c>
      <c r="J16" s="5">
        <f>I16/2000</f>
        <v>0.58137000000000005</v>
      </c>
      <c r="K16" s="98">
        <v>1904209900</v>
      </c>
      <c r="L16" s="22"/>
      <c r="M16" s="24"/>
      <c r="P16" s="7"/>
    </row>
    <row r="17" spans="1:16" ht="12.75" customHeight="1" thickBot="1" x14ac:dyDescent="0.25">
      <c r="A17" s="97" t="s">
        <v>58</v>
      </c>
      <c r="B17" s="6">
        <v>10</v>
      </c>
      <c r="C17" s="43">
        <v>1664.06</v>
      </c>
      <c r="D17" s="40">
        <f>C17/2000</f>
        <v>0.83202999999999994</v>
      </c>
      <c r="E17" s="41"/>
      <c r="F17" s="40"/>
      <c r="G17" s="40">
        <v>107590</v>
      </c>
      <c r="H17" s="42">
        <v>53.79</v>
      </c>
      <c r="I17" s="49">
        <v>1522.4</v>
      </c>
      <c r="J17" s="5">
        <f>I17/2000</f>
        <v>0.7612000000000001</v>
      </c>
      <c r="K17" s="98">
        <v>1904209900</v>
      </c>
      <c r="L17" s="22"/>
      <c r="M17" s="24"/>
      <c r="P17" s="7"/>
    </row>
    <row r="18" spans="1:16" ht="12.75" customHeight="1" thickBot="1" x14ac:dyDescent="0.25">
      <c r="A18" s="99" t="s">
        <v>46</v>
      </c>
      <c r="B18" s="6">
        <v>10</v>
      </c>
      <c r="C18" s="43">
        <v>1887.53</v>
      </c>
      <c r="D18" s="40">
        <f>C18/2000</f>
        <v>0.94376499999999997</v>
      </c>
      <c r="E18" s="41"/>
      <c r="F18" s="40"/>
      <c r="G18" s="40">
        <v>122038.49</v>
      </c>
      <c r="H18" s="42">
        <f>G18/2000</f>
        <v>61.019245000000005</v>
      </c>
      <c r="I18" s="49">
        <v>1726.84</v>
      </c>
      <c r="J18" s="5">
        <f t="shared" ref="J18:J30" si="0">I18/2000</f>
        <v>0.86341999999999997</v>
      </c>
      <c r="K18" s="98">
        <v>1904209900</v>
      </c>
      <c r="L18" s="22"/>
      <c r="M18" s="47"/>
      <c r="P18" s="7"/>
    </row>
    <row r="19" spans="1:16" ht="12.75" customHeight="1" thickBot="1" x14ac:dyDescent="0.25">
      <c r="A19" s="99" t="s">
        <v>7</v>
      </c>
      <c r="B19" s="6">
        <v>10</v>
      </c>
      <c r="C19" s="43">
        <v>1531.2</v>
      </c>
      <c r="D19" s="40">
        <f>C19/2000</f>
        <v>0.76560000000000006</v>
      </c>
      <c r="E19" s="41">
        <v>1170</v>
      </c>
      <c r="F19" s="40">
        <v>0.57999999999999996</v>
      </c>
      <c r="G19" s="40">
        <v>98999.75</v>
      </c>
      <c r="H19" s="42">
        <f t="shared" ref="H19:H37" si="1">G19/2000</f>
        <v>49.499875000000003</v>
      </c>
      <c r="I19" s="49">
        <v>1400.85</v>
      </c>
      <c r="J19" s="5">
        <f t="shared" si="0"/>
        <v>0.70042499999999996</v>
      </c>
      <c r="K19" s="98">
        <v>1904209900</v>
      </c>
      <c r="L19" s="22"/>
      <c r="M19" s="24"/>
    </row>
    <row r="20" spans="1:16" s="52" customFormat="1" ht="12.75" customHeight="1" thickBot="1" x14ac:dyDescent="0.25">
      <c r="A20" s="99" t="s">
        <v>45</v>
      </c>
      <c r="B20" s="48">
        <v>10</v>
      </c>
      <c r="C20" s="43">
        <v>1620.59</v>
      </c>
      <c r="D20" s="40">
        <f>C20/2000</f>
        <v>0.81029499999999999</v>
      </c>
      <c r="E20" s="41">
        <v>1768</v>
      </c>
      <c r="F20" s="40">
        <v>0.88</v>
      </c>
      <c r="G20" s="40">
        <v>104778.9</v>
      </c>
      <c r="H20" s="42">
        <f t="shared" si="1"/>
        <v>52.389449999999997</v>
      </c>
      <c r="I20" s="49">
        <v>1482.62</v>
      </c>
      <c r="J20" s="49">
        <f t="shared" si="0"/>
        <v>0.74130999999999991</v>
      </c>
      <c r="K20" s="100">
        <v>1904209900</v>
      </c>
      <c r="L20" s="50"/>
      <c r="M20" s="47"/>
    </row>
    <row r="21" spans="1:16" s="52" customFormat="1" ht="12.75" customHeight="1" thickBot="1" x14ac:dyDescent="0.25">
      <c r="A21" s="99" t="s">
        <v>16</v>
      </c>
      <c r="B21" s="48">
        <v>10</v>
      </c>
      <c r="C21" s="43">
        <v>1796.93</v>
      </c>
      <c r="D21" s="40">
        <f t="shared" ref="D21:D37" si="2">C21/2000</f>
        <v>0.89846500000000007</v>
      </c>
      <c r="E21" s="41">
        <v>1579</v>
      </c>
      <c r="F21" s="40">
        <v>0.79</v>
      </c>
      <c r="G21" s="40">
        <v>116180.56</v>
      </c>
      <c r="H21" s="42">
        <f t="shared" si="1"/>
        <v>58.09028</v>
      </c>
      <c r="I21" s="49">
        <v>1643.95</v>
      </c>
      <c r="J21" s="49">
        <f t="shared" si="0"/>
        <v>0.82197500000000001</v>
      </c>
      <c r="K21" s="100">
        <v>1904209900</v>
      </c>
      <c r="L21" s="50"/>
      <c r="M21" s="51"/>
    </row>
    <row r="22" spans="1:16" s="52" customFormat="1" ht="12.75" customHeight="1" thickBot="1" x14ac:dyDescent="0.25">
      <c r="A22" s="99" t="s">
        <v>9</v>
      </c>
      <c r="B22" s="48">
        <v>10</v>
      </c>
      <c r="C22" s="43">
        <v>1215.6099999999999</v>
      </c>
      <c r="D22" s="40">
        <f t="shared" si="2"/>
        <v>0.60780499999999993</v>
      </c>
      <c r="E22" s="41">
        <v>1265</v>
      </c>
      <c r="F22" s="40">
        <v>0.63</v>
      </c>
      <c r="G22" s="40">
        <v>78594.92</v>
      </c>
      <c r="H22" s="42">
        <f t="shared" si="1"/>
        <v>39.297460000000001</v>
      </c>
      <c r="I22" s="49">
        <v>1112.1199999999999</v>
      </c>
      <c r="J22" s="49">
        <f t="shared" si="0"/>
        <v>0.55606</v>
      </c>
      <c r="K22" s="100">
        <v>1904209900</v>
      </c>
      <c r="L22" s="50"/>
      <c r="M22" s="47"/>
    </row>
    <row r="23" spans="1:16" s="52" customFormat="1" ht="12.75" customHeight="1" thickBot="1" x14ac:dyDescent="0.25">
      <c r="A23" s="99" t="s">
        <v>47</v>
      </c>
      <c r="B23" s="48">
        <v>10</v>
      </c>
      <c r="C23" s="43">
        <v>1492.3</v>
      </c>
      <c r="D23" s="40">
        <f t="shared" si="2"/>
        <v>0.74614999999999998</v>
      </c>
      <c r="E23" s="41"/>
      <c r="F23" s="40"/>
      <c r="G23" s="40">
        <v>96484.49</v>
      </c>
      <c r="H23" s="42">
        <f>G23/2000</f>
        <v>48.242245000000004</v>
      </c>
      <c r="I23" s="49">
        <v>1365.26</v>
      </c>
      <c r="J23" s="49">
        <f t="shared" si="0"/>
        <v>0.68262999999999996</v>
      </c>
      <c r="K23" s="100">
        <v>1904209900</v>
      </c>
      <c r="L23" s="50"/>
      <c r="M23" s="51"/>
    </row>
    <row r="24" spans="1:16" s="52" customFormat="1" ht="12.75" customHeight="1" thickBot="1" x14ac:dyDescent="0.25">
      <c r="A24" s="99" t="s">
        <v>33</v>
      </c>
      <c r="B24" s="48">
        <v>9</v>
      </c>
      <c r="C24" s="43">
        <v>899.93</v>
      </c>
      <c r="D24" s="40">
        <f t="shared" si="2"/>
        <v>0.44996499999999995</v>
      </c>
      <c r="E24" s="41">
        <v>983</v>
      </c>
      <c r="F24" s="40">
        <v>0.49</v>
      </c>
      <c r="G24" s="40">
        <v>58184.79</v>
      </c>
      <c r="H24" s="42">
        <f>G24/2000</f>
        <v>29.092395</v>
      </c>
      <c r="I24" s="49">
        <v>823.31</v>
      </c>
      <c r="J24" s="49">
        <f t="shared" si="0"/>
        <v>0.41165499999999999</v>
      </c>
      <c r="K24" s="100">
        <v>1904209900</v>
      </c>
      <c r="L24" s="50"/>
      <c r="M24" s="47"/>
    </row>
    <row r="25" spans="1:16" s="52" customFormat="1" ht="12.75" customHeight="1" thickBot="1" x14ac:dyDescent="0.25">
      <c r="A25" s="99" t="s">
        <v>62</v>
      </c>
      <c r="B25" s="48">
        <v>6</v>
      </c>
      <c r="C25" s="43">
        <v>1008.84</v>
      </c>
      <c r="D25" s="40">
        <v>0.4</v>
      </c>
      <c r="E25" s="41"/>
      <c r="F25" s="40"/>
      <c r="G25" s="40">
        <v>65226.71</v>
      </c>
      <c r="H25" s="42">
        <v>26.09</v>
      </c>
      <c r="I25" s="49">
        <v>922.96</v>
      </c>
      <c r="J25" s="49">
        <v>0.37</v>
      </c>
      <c r="K25" s="100">
        <v>1904209900</v>
      </c>
      <c r="L25" s="50"/>
      <c r="M25" s="47"/>
    </row>
    <row r="26" spans="1:16" s="52" customFormat="1" ht="12.75" customHeight="1" thickBot="1" x14ac:dyDescent="0.25">
      <c r="A26" s="99" t="s">
        <v>34</v>
      </c>
      <c r="B26" s="48">
        <v>10</v>
      </c>
      <c r="C26" s="43">
        <v>1973.67</v>
      </c>
      <c r="D26" s="40">
        <f t="shared" si="2"/>
        <v>0.98683500000000002</v>
      </c>
      <c r="E26" s="41">
        <v>1495</v>
      </c>
      <c r="F26" s="40">
        <v>0.75</v>
      </c>
      <c r="G26" s="40">
        <v>127607.44</v>
      </c>
      <c r="H26" s="42">
        <f t="shared" si="1"/>
        <v>63.803719999999998</v>
      </c>
      <c r="I26" s="49">
        <v>1805.64</v>
      </c>
      <c r="J26" s="49">
        <f t="shared" si="0"/>
        <v>0.90282000000000007</v>
      </c>
      <c r="K26" s="100">
        <v>1904209900</v>
      </c>
      <c r="L26" s="50"/>
      <c r="M26" s="54"/>
    </row>
    <row r="27" spans="1:16" s="52" customFormat="1" ht="12.75" customHeight="1" thickBot="1" x14ac:dyDescent="0.25">
      <c r="A27" s="99" t="s">
        <v>12</v>
      </c>
      <c r="B27" s="48">
        <v>10</v>
      </c>
      <c r="C27" s="43">
        <v>1613.98</v>
      </c>
      <c r="D27" s="40">
        <f t="shared" si="2"/>
        <v>0.80698999999999999</v>
      </c>
      <c r="E27" s="41"/>
      <c r="F27" s="40"/>
      <c r="G27" s="40">
        <v>104351.64</v>
      </c>
      <c r="H27" s="42">
        <f>G27/2000</f>
        <v>52.175820000000002</v>
      </c>
      <c r="I27" s="49">
        <v>1476.58</v>
      </c>
      <c r="J27" s="49">
        <f t="shared" si="0"/>
        <v>0.73829</v>
      </c>
      <c r="K27" s="100">
        <v>1904209900</v>
      </c>
      <c r="L27" s="50"/>
      <c r="M27" s="54"/>
    </row>
    <row r="28" spans="1:16" s="52" customFormat="1" ht="12.75" customHeight="1" thickBot="1" x14ac:dyDescent="0.25">
      <c r="A28" s="99" t="s">
        <v>64</v>
      </c>
      <c r="B28" s="48">
        <v>10</v>
      </c>
      <c r="C28" s="43">
        <v>2415.42</v>
      </c>
      <c r="D28" s="40">
        <f t="shared" ref="D28" si="3">C28/2000</f>
        <v>1.2077100000000001</v>
      </c>
      <c r="E28" s="41"/>
      <c r="F28" s="40"/>
      <c r="G28" s="40">
        <v>156169.03</v>
      </c>
      <c r="H28" s="42">
        <f>G28/2000</f>
        <v>78.084514999999996</v>
      </c>
      <c r="I28" s="49">
        <v>2209.79</v>
      </c>
      <c r="J28" s="49">
        <f t="shared" ref="J28" si="4">I28/2000</f>
        <v>1.104895</v>
      </c>
      <c r="K28" s="100" t="s">
        <v>65</v>
      </c>
      <c r="L28" s="50"/>
      <c r="M28" s="54"/>
    </row>
    <row r="29" spans="1:16" s="52" customFormat="1" ht="12.75" customHeight="1" thickBot="1" x14ac:dyDescent="0.25">
      <c r="A29" s="99" t="s">
        <v>48</v>
      </c>
      <c r="B29" s="48">
        <v>10</v>
      </c>
      <c r="C29" s="43">
        <v>3365.77</v>
      </c>
      <c r="D29" s="40">
        <f t="shared" si="2"/>
        <v>1.682885</v>
      </c>
      <c r="E29" s="41"/>
      <c r="F29" s="40"/>
      <c r="G29" s="40">
        <v>217613.66</v>
      </c>
      <c r="H29" s="42">
        <f>G29/2000</f>
        <v>108.80683000000001</v>
      </c>
      <c r="I29" s="49">
        <v>3079.23</v>
      </c>
      <c r="J29" s="49">
        <f t="shared" si="0"/>
        <v>1.539615</v>
      </c>
      <c r="K29" s="100">
        <v>1904209900</v>
      </c>
      <c r="L29" s="50"/>
      <c r="M29" s="54"/>
    </row>
    <row r="30" spans="1:16" s="52" customFormat="1" ht="12.75" customHeight="1" thickBot="1" x14ac:dyDescent="0.25">
      <c r="A30" s="99" t="s">
        <v>14</v>
      </c>
      <c r="B30" s="48">
        <v>10</v>
      </c>
      <c r="C30" s="43">
        <v>1720.86</v>
      </c>
      <c r="D30" s="40">
        <f t="shared" si="2"/>
        <v>0.86042999999999992</v>
      </c>
      <c r="E30" s="41">
        <v>1576</v>
      </c>
      <c r="F30" s="40">
        <v>0.79</v>
      </c>
      <c r="G30" s="40">
        <v>111261.83</v>
      </c>
      <c r="H30" s="42">
        <f t="shared" si="1"/>
        <v>55.630915000000002</v>
      </c>
      <c r="I30" s="49">
        <v>1574.35</v>
      </c>
      <c r="J30" s="49">
        <f t="shared" si="0"/>
        <v>0.78717499999999996</v>
      </c>
      <c r="K30" s="100">
        <v>1904209900</v>
      </c>
      <c r="L30" s="50"/>
      <c r="M30" s="54"/>
    </row>
    <row r="31" spans="1:16" s="52" customFormat="1" ht="12.75" customHeight="1" thickBot="1" x14ac:dyDescent="0.25">
      <c r="A31" s="99" t="s">
        <v>15</v>
      </c>
      <c r="B31" s="48">
        <v>10</v>
      </c>
      <c r="C31" s="43">
        <v>1231.9000000000001</v>
      </c>
      <c r="D31" s="40">
        <f t="shared" si="2"/>
        <v>0.61595</v>
      </c>
      <c r="E31" s="41">
        <v>1328</v>
      </c>
      <c r="F31" s="40">
        <v>0.66</v>
      </c>
      <c r="G31" s="40">
        <v>79648.73</v>
      </c>
      <c r="H31" s="42">
        <f t="shared" si="1"/>
        <v>39.824365</v>
      </c>
      <c r="I31" s="49">
        <v>1127.03</v>
      </c>
      <c r="J31" s="49">
        <f t="shared" ref="J31:J37" si="5">I31/2000</f>
        <v>0.56351499999999999</v>
      </c>
      <c r="K31" s="100">
        <v>1904209900</v>
      </c>
      <c r="L31" s="50"/>
      <c r="M31" s="54"/>
    </row>
    <row r="32" spans="1:16" s="52" customFormat="1" ht="12.75" customHeight="1" thickBot="1" x14ac:dyDescent="0.25">
      <c r="A32" s="99" t="s">
        <v>10</v>
      </c>
      <c r="B32" s="48">
        <v>10</v>
      </c>
      <c r="C32" s="43">
        <v>1754.39</v>
      </c>
      <c r="D32" s="40">
        <f t="shared" si="2"/>
        <v>0.87719500000000006</v>
      </c>
      <c r="E32" s="41"/>
      <c r="F32" s="40"/>
      <c r="G32" s="40">
        <v>113429.87</v>
      </c>
      <c r="H32" s="42">
        <f t="shared" si="1"/>
        <v>56.714934999999997</v>
      </c>
      <c r="I32" s="49">
        <v>1605.03</v>
      </c>
      <c r="J32" s="49">
        <f t="shared" si="5"/>
        <v>0.80251499999999998</v>
      </c>
      <c r="K32" s="100">
        <v>1904209900</v>
      </c>
      <c r="L32" s="50"/>
      <c r="M32" s="54"/>
    </row>
    <row r="33" spans="1:13" s="83" customFormat="1" ht="12.75" customHeight="1" thickBot="1" x14ac:dyDescent="0.25">
      <c r="A33" s="101" t="s">
        <v>8</v>
      </c>
      <c r="B33" s="78">
        <v>10</v>
      </c>
      <c r="C33" s="87">
        <v>1326.27</v>
      </c>
      <c r="D33" s="74">
        <f t="shared" si="2"/>
        <v>0.66313500000000003</v>
      </c>
      <c r="E33" s="80">
        <v>1140</v>
      </c>
      <c r="F33" s="74">
        <v>0.56999999999999995</v>
      </c>
      <c r="G33" s="74">
        <v>85750.19</v>
      </c>
      <c r="H33" s="77">
        <f t="shared" si="1"/>
        <v>42.875095000000002</v>
      </c>
      <c r="I33" s="79">
        <v>1213.3599999999999</v>
      </c>
      <c r="J33" s="79">
        <f t="shared" si="5"/>
        <v>0.60668</v>
      </c>
      <c r="K33" s="102">
        <v>1904209900</v>
      </c>
      <c r="L33" s="88"/>
      <c r="M33" s="82"/>
    </row>
    <row r="34" spans="1:13" ht="12.75" customHeight="1" thickBot="1" x14ac:dyDescent="0.25">
      <c r="A34" s="99" t="s">
        <v>11</v>
      </c>
      <c r="B34" s="6">
        <v>10</v>
      </c>
      <c r="C34" s="40">
        <v>1402.35</v>
      </c>
      <c r="D34" s="74">
        <f t="shared" si="2"/>
        <v>0.70117499999999999</v>
      </c>
      <c r="E34" s="41">
        <v>1473</v>
      </c>
      <c r="F34" s="40">
        <v>0.74</v>
      </c>
      <c r="G34" s="42">
        <v>90668.91</v>
      </c>
      <c r="H34" s="42">
        <f t="shared" si="1"/>
        <v>45.334454999999998</v>
      </c>
      <c r="I34" s="49">
        <v>1282.96</v>
      </c>
      <c r="J34" s="49">
        <f t="shared" si="5"/>
        <v>0.64148000000000005</v>
      </c>
      <c r="K34" s="98">
        <v>1904209900</v>
      </c>
      <c r="L34" s="22"/>
      <c r="M34" s="24"/>
    </row>
    <row r="35" spans="1:13" ht="12.75" customHeight="1" thickBot="1" x14ac:dyDescent="0.25">
      <c r="A35" s="103" t="s">
        <v>32</v>
      </c>
      <c r="B35" s="60">
        <v>10</v>
      </c>
      <c r="C35" s="61">
        <v>1856.94</v>
      </c>
      <c r="D35" s="84">
        <f t="shared" si="2"/>
        <v>0.92847000000000002</v>
      </c>
      <c r="E35" s="62"/>
      <c r="F35" s="63"/>
      <c r="G35" s="64">
        <v>120060.41</v>
      </c>
      <c r="H35" s="64">
        <f t="shared" si="1"/>
        <v>60.030205000000002</v>
      </c>
      <c r="I35" s="65">
        <v>1698.85</v>
      </c>
      <c r="J35" s="65">
        <f t="shared" si="5"/>
        <v>0.84942499999999999</v>
      </c>
      <c r="K35" s="98">
        <v>1904209900</v>
      </c>
      <c r="L35" s="22"/>
      <c r="M35" s="24"/>
    </row>
    <row r="36" spans="1:13" ht="12.75" customHeight="1" thickBot="1" x14ac:dyDescent="0.25">
      <c r="A36" s="104" t="s">
        <v>54</v>
      </c>
      <c r="B36" s="72">
        <v>10</v>
      </c>
      <c r="C36" s="61">
        <v>2295.61</v>
      </c>
      <c r="D36" s="85">
        <f t="shared" si="2"/>
        <v>1.147805</v>
      </c>
      <c r="E36" s="66"/>
      <c r="F36" s="67"/>
      <c r="G36" s="64">
        <v>148422.71</v>
      </c>
      <c r="H36" s="68">
        <f t="shared" si="1"/>
        <v>74.211354999999998</v>
      </c>
      <c r="I36" s="68">
        <v>2100.1799999999998</v>
      </c>
      <c r="J36" s="68">
        <f t="shared" si="5"/>
        <v>1.05009</v>
      </c>
      <c r="K36" s="98">
        <v>1904209900</v>
      </c>
      <c r="L36" s="22"/>
      <c r="M36" s="24"/>
    </row>
    <row r="37" spans="1:13" ht="12.75" customHeight="1" thickBot="1" x14ac:dyDescent="0.25">
      <c r="A37" s="105" t="s">
        <v>55</v>
      </c>
      <c r="B37" s="73">
        <v>10</v>
      </c>
      <c r="C37" s="40">
        <v>1817.53</v>
      </c>
      <c r="D37" s="86">
        <f t="shared" si="2"/>
        <v>0.90876499999999993</v>
      </c>
      <c r="E37" s="69"/>
      <c r="F37" s="70"/>
      <c r="G37" s="42">
        <v>117512.14</v>
      </c>
      <c r="H37" s="71">
        <f t="shared" si="1"/>
        <v>58.756070000000001</v>
      </c>
      <c r="I37" s="71">
        <v>1662.8</v>
      </c>
      <c r="J37" s="71">
        <f t="shared" si="5"/>
        <v>0.83140000000000003</v>
      </c>
      <c r="K37" s="98">
        <v>1904209900</v>
      </c>
      <c r="L37" s="22"/>
      <c r="M37" s="24"/>
    </row>
    <row r="38" spans="1:13" ht="13.5" thickBot="1" x14ac:dyDescent="0.25">
      <c r="A38" s="137" t="s">
        <v>18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/>
      <c r="L38" s="24"/>
      <c r="M38" s="24"/>
    </row>
    <row r="39" spans="1:13" ht="12.75" customHeight="1" thickBot="1" x14ac:dyDescent="0.25">
      <c r="A39" s="105" t="s">
        <v>28</v>
      </c>
      <c r="B39" s="6">
        <v>0.9</v>
      </c>
      <c r="C39" s="28">
        <v>3123.24</v>
      </c>
      <c r="D39" s="28">
        <v>0.14000000000000001</v>
      </c>
      <c r="E39" s="29">
        <f t="shared" ref="E39:F44" si="6">G39*0.722909</f>
        <v>145979.34936607</v>
      </c>
      <c r="F39" s="28">
        <f t="shared" si="6"/>
        <v>6.5712428100000002</v>
      </c>
      <c r="G39" s="57">
        <v>201933.23</v>
      </c>
      <c r="H39" s="31">
        <v>9.09</v>
      </c>
      <c r="I39" s="5">
        <v>2799.86</v>
      </c>
      <c r="J39" s="5">
        <v>0.13</v>
      </c>
      <c r="K39" s="98">
        <v>1904209900</v>
      </c>
      <c r="L39" s="24"/>
    </row>
    <row r="40" spans="1:13" ht="12.75" customHeight="1" thickBot="1" x14ac:dyDescent="0.25">
      <c r="A40" s="97" t="s">
        <v>27</v>
      </c>
      <c r="B40" s="6">
        <v>0.9</v>
      </c>
      <c r="C40" s="28">
        <v>3034.8</v>
      </c>
      <c r="D40" s="28">
        <v>0.14000000000000001</v>
      </c>
      <c r="E40" s="29">
        <f t="shared" si="6"/>
        <v>141845.45208228999</v>
      </c>
      <c r="F40" s="28">
        <f t="shared" si="6"/>
        <v>6.3832864699999998</v>
      </c>
      <c r="G40" s="57">
        <v>196214.81</v>
      </c>
      <c r="H40" s="31">
        <v>8.83</v>
      </c>
      <c r="I40" s="5">
        <v>2776.44</v>
      </c>
      <c r="J40" s="5">
        <v>0.12</v>
      </c>
      <c r="K40" s="98">
        <v>1904209900</v>
      </c>
      <c r="L40" s="24"/>
    </row>
    <row r="41" spans="1:13" ht="12.75" customHeight="1" thickBot="1" x14ac:dyDescent="0.25">
      <c r="A41" s="105" t="s">
        <v>26</v>
      </c>
      <c r="B41" s="6">
        <v>0.9</v>
      </c>
      <c r="C41" s="74">
        <v>3278.18</v>
      </c>
      <c r="D41" s="28">
        <v>0.15</v>
      </c>
      <c r="E41" s="29">
        <f t="shared" si="6"/>
        <v>153220.82279723999</v>
      </c>
      <c r="F41" s="28">
        <f t="shared" si="6"/>
        <v>6.8965518599999998</v>
      </c>
      <c r="G41" s="57">
        <v>211950.36</v>
      </c>
      <c r="H41" s="31">
        <v>9.5399999999999991</v>
      </c>
      <c r="I41" s="5">
        <v>2999.1</v>
      </c>
      <c r="J41" s="5">
        <v>0.13</v>
      </c>
      <c r="K41" s="98">
        <v>1904209900</v>
      </c>
      <c r="L41" s="24"/>
      <c r="M41" s="24"/>
    </row>
    <row r="42" spans="1:13" s="83" customFormat="1" ht="12.75" customHeight="1" thickBot="1" x14ac:dyDescent="0.25">
      <c r="A42" s="101" t="s">
        <v>29</v>
      </c>
      <c r="B42" s="78">
        <v>0.9</v>
      </c>
      <c r="C42" s="79">
        <v>3781.69</v>
      </c>
      <c r="D42" s="79">
        <v>0.17</v>
      </c>
      <c r="E42" s="80">
        <f t="shared" si="6"/>
        <v>176754.76383774</v>
      </c>
      <c r="F42" s="74">
        <f t="shared" si="6"/>
        <v>7.9519990000000007</v>
      </c>
      <c r="G42" s="77">
        <v>244504.86</v>
      </c>
      <c r="H42" s="79">
        <v>11</v>
      </c>
      <c r="I42" s="79">
        <v>3459.74</v>
      </c>
      <c r="J42" s="79">
        <v>0.16</v>
      </c>
      <c r="K42" s="102">
        <v>1904209900</v>
      </c>
      <c r="L42" s="81"/>
      <c r="M42" s="82"/>
    </row>
    <row r="43" spans="1:13" ht="12.75" customHeight="1" thickBot="1" x14ac:dyDescent="0.25">
      <c r="A43" s="97" t="s">
        <v>31</v>
      </c>
      <c r="B43" s="6">
        <v>0.9</v>
      </c>
      <c r="C43" s="5">
        <v>3333.13</v>
      </c>
      <c r="D43" s="5">
        <v>0.15</v>
      </c>
      <c r="E43" s="29">
        <f t="shared" si="6"/>
        <v>155789.45582695</v>
      </c>
      <c r="F43" s="28">
        <f t="shared" si="6"/>
        <v>7.0122172999999997</v>
      </c>
      <c r="G43" s="58">
        <v>215503.55</v>
      </c>
      <c r="H43" s="5">
        <v>9.6999999999999993</v>
      </c>
      <c r="I43" s="5">
        <v>3049.37</v>
      </c>
      <c r="J43" s="5">
        <v>0.14000000000000001</v>
      </c>
      <c r="K43" s="98">
        <v>1904209900</v>
      </c>
      <c r="L43" s="25"/>
      <c r="M43" s="53"/>
    </row>
    <row r="44" spans="1:13" ht="12.75" customHeight="1" thickBot="1" x14ac:dyDescent="0.25">
      <c r="A44" s="97" t="s">
        <v>30</v>
      </c>
      <c r="B44" s="6">
        <v>0.9</v>
      </c>
      <c r="C44" s="5">
        <v>3247.09</v>
      </c>
      <c r="D44" s="5">
        <v>0.15</v>
      </c>
      <c r="E44" s="29">
        <f t="shared" si="6"/>
        <v>151767.66727089</v>
      </c>
      <c r="F44" s="28">
        <f t="shared" si="6"/>
        <v>6.8314900499999993</v>
      </c>
      <c r="G44" s="58">
        <v>209940.21</v>
      </c>
      <c r="H44" s="5">
        <v>9.4499999999999993</v>
      </c>
      <c r="I44" s="5">
        <v>2970.65</v>
      </c>
      <c r="J44" s="5">
        <v>0.13</v>
      </c>
      <c r="K44" s="98">
        <v>1904209900</v>
      </c>
      <c r="L44" s="25"/>
      <c r="M44" s="24"/>
    </row>
    <row r="45" spans="1:13" ht="12.75" customHeight="1" thickBot="1" x14ac:dyDescent="0.25">
      <c r="A45" s="131" t="s">
        <v>13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3"/>
      <c r="L45" s="24"/>
      <c r="M45" s="24"/>
    </row>
    <row r="46" spans="1:13" ht="12.75" customHeight="1" thickBot="1" x14ac:dyDescent="0.25">
      <c r="A46" s="106" t="s">
        <v>49</v>
      </c>
      <c r="B46" s="30">
        <v>50</v>
      </c>
      <c r="C46" s="28">
        <v>605.65</v>
      </c>
      <c r="D46" s="45">
        <v>0.61</v>
      </c>
      <c r="E46" s="44"/>
      <c r="F46" s="46"/>
      <c r="G46" s="57">
        <v>39158.26</v>
      </c>
      <c r="H46" s="31">
        <v>39.159999999999997</v>
      </c>
      <c r="I46" s="31">
        <v>554.09</v>
      </c>
      <c r="J46" s="31">
        <v>0.55000000000000004</v>
      </c>
      <c r="K46" s="107">
        <v>1104225000</v>
      </c>
      <c r="L46" s="24"/>
      <c r="M46" s="24"/>
    </row>
    <row r="47" spans="1:13" ht="12.75" customHeight="1" thickBot="1" x14ac:dyDescent="0.25">
      <c r="A47" s="106" t="s">
        <v>35</v>
      </c>
      <c r="B47" s="30">
        <v>8</v>
      </c>
      <c r="C47" s="28">
        <v>761.32</v>
      </c>
      <c r="D47" s="45">
        <v>0.38</v>
      </c>
      <c r="E47" s="44"/>
      <c r="F47" s="46"/>
      <c r="G47" s="57">
        <v>49223.03</v>
      </c>
      <c r="H47" s="31">
        <v>24.61</v>
      </c>
      <c r="I47" s="31">
        <v>696.51</v>
      </c>
      <c r="J47" s="31">
        <v>0.35</v>
      </c>
      <c r="K47" s="108" t="s">
        <v>50</v>
      </c>
      <c r="L47" s="22"/>
      <c r="M47" s="24"/>
    </row>
    <row r="48" spans="1:13" ht="12.75" customHeight="1" x14ac:dyDescent="0.2">
      <c r="A48" s="109" t="s">
        <v>52</v>
      </c>
      <c r="B48" s="110">
        <v>8</v>
      </c>
      <c r="C48" s="111">
        <v>702.81</v>
      </c>
      <c r="D48" s="112">
        <v>0.35</v>
      </c>
      <c r="E48" s="113"/>
      <c r="F48" s="114"/>
      <c r="G48" s="115">
        <v>45440.33</v>
      </c>
      <c r="H48" s="116">
        <v>22.72</v>
      </c>
      <c r="I48" s="116">
        <v>642.98</v>
      </c>
      <c r="J48" s="116">
        <v>0.32</v>
      </c>
      <c r="K48" s="117">
        <v>1104225000</v>
      </c>
      <c r="L48" s="24"/>
      <c r="M48" s="24"/>
    </row>
    <row r="49" spans="1:16" ht="13.5" customHeight="1" x14ac:dyDescent="0.25">
      <c r="A49" s="76" t="s">
        <v>19</v>
      </c>
      <c r="B49" s="8"/>
      <c r="C49" s="9"/>
      <c r="D49" s="10"/>
      <c r="E49" s="10"/>
      <c r="F49" s="10"/>
      <c r="G49" s="9"/>
      <c r="H49" s="10"/>
      <c r="I49" s="10"/>
      <c r="J49" s="10"/>
      <c r="K49" s="11"/>
      <c r="L49" s="1"/>
      <c r="M49" s="2"/>
    </row>
    <row r="50" spans="1:16" ht="12.95" customHeight="1" x14ac:dyDescent="0.25">
      <c r="A50" s="89" t="s">
        <v>25</v>
      </c>
      <c r="C50" s="3"/>
      <c r="E50" s="3"/>
      <c r="H50" s="13"/>
      <c r="I50" s="13"/>
      <c r="J50" s="13"/>
      <c r="K50" s="13"/>
      <c r="L50" s="13"/>
      <c r="M50" s="13"/>
    </row>
    <row r="51" spans="1:16" ht="12.75" customHeight="1" x14ac:dyDescent="0.3">
      <c r="A51" s="75" t="s">
        <v>59</v>
      </c>
      <c r="B51" s="3"/>
      <c r="C51" s="3"/>
      <c r="D51" s="3"/>
      <c r="E51" s="3"/>
      <c r="F51" s="15" t="s">
        <v>24</v>
      </c>
      <c r="G51" s="3"/>
      <c r="H51" s="3"/>
      <c r="I51" s="3"/>
      <c r="J51" s="3"/>
      <c r="K51" s="3"/>
    </row>
    <row r="52" spans="1:16" ht="12.95" customHeight="1" x14ac:dyDescent="0.25">
      <c r="A52" s="75" t="s">
        <v>60</v>
      </c>
      <c r="G52" s="34" t="s">
        <v>37</v>
      </c>
      <c r="H52" s="59" t="s">
        <v>53</v>
      </c>
      <c r="I52" s="14"/>
      <c r="J52" s="14"/>
      <c r="K52" s="14"/>
    </row>
    <row r="53" spans="1:16" ht="12.95" customHeight="1" x14ac:dyDescent="0.25">
      <c r="A53" s="89" t="s">
        <v>63</v>
      </c>
      <c r="G53" t="s">
        <v>38</v>
      </c>
      <c r="H53" s="126" t="s">
        <v>56</v>
      </c>
      <c r="I53" s="127"/>
      <c r="J53" s="127"/>
      <c r="K53" s="128"/>
    </row>
    <row r="54" spans="1:16" ht="12.95" customHeight="1" x14ac:dyDescent="0.25">
      <c r="A54" s="75" t="s">
        <v>61</v>
      </c>
      <c r="G54" t="s">
        <v>57</v>
      </c>
      <c r="M54" s="129"/>
      <c r="N54" s="130"/>
      <c r="O54" s="130"/>
      <c r="P54" s="130"/>
    </row>
    <row r="55" spans="1:16" x14ac:dyDescent="0.2">
      <c r="A55" s="12"/>
      <c r="B55" s="13"/>
      <c r="C55" s="13"/>
      <c r="D55" s="16"/>
      <c r="G55" s="17"/>
      <c r="H55" s="17"/>
      <c r="I55" s="17"/>
      <c r="J55" s="17"/>
      <c r="K55" s="16"/>
    </row>
    <row r="56" spans="1:16" x14ac:dyDescent="0.2">
      <c r="A56" s="13"/>
      <c r="B56" s="13"/>
      <c r="C56" s="13"/>
      <c r="D56" s="13"/>
      <c r="F56" s="18"/>
      <c r="G56" s="18"/>
      <c r="H56" s="18"/>
      <c r="I56" s="18"/>
      <c r="J56" s="18"/>
    </row>
    <row r="57" spans="1:16" x14ac:dyDescent="0.2">
      <c r="A57" s="13"/>
    </row>
  </sheetData>
  <mergeCells count="10">
    <mergeCell ref="H53:K53"/>
    <mergeCell ref="M54:P54"/>
    <mergeCell ref="A45:K45"/>
    <mergeCell ref="A1:K1"/>
    <mergeCell ref="A10:K10"/>
    <mergeCell ref="A15:K15"/>
    <mergeCell ref="A38:K38"/>
    <mergeCell ref="B6:K6"/>
    <mergeCell ref="A2:D3"/>
    <mergeCell ref="A4:D5"/>
  </mergeCells>
  <phoneticPr fontId="5" type="noConversion"/>
  <hyperlinks>
    <hyperlink ref="H53" r:id="rId1"/>
    <hyperlink ref="H52" r:id="rId2"/>
  </hyperlinks>
  <pageMargins left="0.23622047244094491" right="0" top="0" bottom="0" header="0" footer="0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Bulavko</cp:lastModifiedBy>
  <cp:lastPrinted>2019-10-17T09:47:40Z</cp:lastPrinted>
  <dcterms:created xsi:type="dcterms:W3CDTF">2012-12-03T09:11:32Z</dcterms:created>
  <dcterms:modified xsi:type="dcterms:W3CDTF">2019-11-15T09:18:45Z</dcterms:modified>
</cp:coreProperties>
</file>